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r_files\Ахметова Анастасия\8_Раскрытие информации на сайте\"/>
    </mc:Choice>
  </mc:AlternateContent>
  <xr:revisionPtr revIDLastSave="0" documentId="13_ncr:1_{5C7BCC5F-9DD7-4767-A32A-5BFE652E9E16}" xr6:coauthVersionLast="47" xr6:coauthVersionMax="47" xr10:uidLastSave="{00000000-0000-0000-0000-000000000000}"/>
  <bookViews>
    <workbookView xWindow="28680" yWindow="-120" windowWidth="29040" windowHeight="15840" xr2:uid="{9D608E0D-CB17-4D71-A248-02863DED3BB5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6" i="1" l="1"/>
  <c r="F96" i="1"/>
  <c r="G96" i="1"/>
  <c r="H96" i="1"/>
  <c r="D96" i="1"/>
  <c r="D93" i="1"/>
  <c r="D94" i="1"/>
  <c r="D92" i="1"/>
  <c r="D90" i="1"/>
  <c r="H94" i="1"/>
  <c r="G94" i="1"/>
  <c r="F94" i="1"/>
  <c r="E94" i="1"/>
  <c r="C94" i="1"/>
  <c r="H93" i="1"/>
  <c r="G93" i="1"/>
  <c r="F93" i="1"/>
  <c r="E93" i="1"/>
  <c r="C93" i="1"/>
  <c r="H92" i="1"/>
  <c r="G92" i="1"/>
  <c r="F92" i="1"/>
  <c r="E92" i="1"/>
  <c r="C92" i="1"/>
  <c r="H90" i="1"/>
  <c r="G90" i="1"/>
  <c r="F90" i="1"/>
  <c r="E90" i="1"/>
  <c r="C90" i="1"/>
  <c r="C87" i="1"/>
  <c r="C86" i="1"/>
  <c r="C85" i="1"/>
  <c r="C83" i="1"/>
  <c r="C80" i="1"/>
  <c r="C79" i="1"/>
  <c r="C78" i="1"/>
  <c r="C76" i="1"/>
  <c r="C73" i="1"/>
  <c r="C72" i="1"/>
  <c r="C71" i="1"/>
  <c r="C69" i="1"/>
  <c r="C66" i="1"/>
  <c r="C65" i="1"/>
  <c r="C64" i="1"/>
  <c r="C62" i="1"/>
  <c r="C59" i="1"/>
  <c r="C58" i="1"/>
  <c r="C57" i="1"/>
  <c r="C55" i="1"/>
  <c r="C52" i="1"/>
  <c r="C51" i="1"/>
  <c r="C50" i="1"/>
  <c r="C48" i="1"/>
  <c r="C45" i="1"/>
  <c r="C44" i="1"/>
  <c r="C43" i="1"/>
  <c r="C41" i="1"/>
  <c r="C38" i="1"/>
  <c r="C37" i="1"/>
  <c r="C36" i="1"/>
  <c r="C34" i="1"/>
  <c r="C31" i="1"/>
  <c r="C30" i="1"/>
  <c r="C29" i="1"/>
  <c r="C27" i="1"/>
  <c r="C24" i="1"/>
  <c r="C23" i="1"/>
  <c r="C22" i="1"/>
  <c r="C20" i="1"/>
  <c r="C17" i="1"/>
  <c r="C16" i="1"/>
  <c r="C15" i="1"/>
  <c r="C13" i="1"/>
  <c r="C10" i="1"/>
  <c r="C9" i="1"/>
  <c r="C8" i="1"/>
  <c r="C6" i="1"/>
</calcChain>
</file>

<file path=xl/sharedStrings.xml><?xml version="1.0" encoding="utf-8"?>
<sst xmlns="http://schemas.openxmlformats.org/spreadsheetml/2006/main" count="165" uniqueCount="31">
  <si>
    <t>ГН</t>
  </si>
  <si>
    <t>ВН</t>
  </si>
  <si>
    <t>СН-1</t>
  </si>
  <si>
    <t>СН-2</t>
  </si>
  <si>
    <t>НН</t>
  </si>
  <si>
    <t>январь</t>
  </si>
  <si>
    <t>Полезный отпуск э/э потребителям группы "прочие"</t>
  </si>
  <si>
    <t xml:space="preserve">в т.ч. по договорам оказания услуг по передаче э/э </t>
  </si>
  <si>
    <t>ЕНЭС</t>
  </si>
  <si>
    <t>МРСК</t>
  </si>
  <si>
    <t>ТСО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</si>
  <si>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</si>
  <si>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</si>
  <si>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</si>
  <si>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</si>
  <si>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</si>
  <si>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</si>
  <si>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</si>
  <si>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</si>
  <si>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</si>
  <si>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</si>
  <si>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</si>
  <si>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2022 год (нарастающим итогом)</t>
  </si>
  <si>
    <t>Средняя отпускная цена 1 кВтч потребителям электрической энергии в 2022 году составила</t>
  </si>
  <si>
    <t xml:space="preserve">в т.ч. по тарифному урочню напряжения </t>
  </si>
  <si>
    <t>Ед. изм.</t>
  </si>
  <si>
    <t>Всего</t>
  </si>
  <si>
    <t>кВтч</t>
  </si>
  <si>
    <t>руб/кВтч</t>
  </si>
  <si>
    <t>Средняя отпускная цена 1 кВтч с учетом мощности (без НДС)</t>
  </si>
  <si>
    <t>Объем фактического полезного отпуска электроэнергии (мощности) и средняя отпускная цена 1 кВтч электроэнергии (с учетом мощности) за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</si>
</sst>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/>
    <xf numFmtId="0" fontId="1" fillId="0" borderId="1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D8DAB-38BC-4B4A-9CC7-B9758D1CBAC7}">
  <dimension ref="A1:H108"/>
  <sheetViews>
    <sheetView tabSelected="1" zoomScale="85" zoomScaleNormal="85" workbookViewId="0">
      <pane ySplit="4" topLeftCell="A5" activePane="bottomLeft" state="frozen"/>
      <selection pane="bottomLeft" activeCell="H20" sqref="H20"/>
    </sheetView>
  </sheetViews>
  <sheetFormatPr defaultRowHeight="15" outlineLevelRow="1" x14ac:dyDescent="0.25"/>
  <cols>
    <col min="1" max="1" width="31.85546875" style="1" customWidth="1"/>
    <col min="2" max="2" width="10.5703125" style="1" customWidth="1"/>
    <col min="3" max="3" width="16.140625" style="1" customWidth="1"/>
    <col min="4" max="8" width="13.85546875" style="1" customWidth="1"/>
    <col min="9" max="16384" width="9.140625" style="1"/>
  </cols>
  <sheetData>
    <row r="1" spans="1:8" ht="49.5" customHeight="1" x14ac:dyDescent="0.25">
      <c r="A1" s="20" t="s">
        <v>30</v>
      </c>
      <c r="B1" s="20"/>
      <c r="C1" s="20"/>
      <c r="D1" s="20"/>
      <c r="E1" s="20"/>
      <c r="F1" s="20"/>
      <c r="G1" s="20"/>
      <c r="H1" s="20"/>
    </row>
    <row r="3" spans="1:8" x14ac:dyDescent="0.25">
      <c r="A3" s="21"/>
      <c r="B3" s="14" t="s">
        <v>25</v>
      </c>
      <c r="C3" s="22" t="s">
        <v>26</v>
      </c>
      <c r="D3" s="23" t="s">
        <v>24</v>
      </c>
      <c r="E3" s="24"/>
      <c r="F3" s="24"/>
      <c r="G3" s="24"/>
      <c r="H3" s="25"/>
    </row>
    <row r="4" spans="1:8" x14ac:dyDescent="0.25">
      <c r="A4" s="21"/>
      <c r="B4" s="15"/>
      <c r="C4" s="22"/>
      <c r="D4" s="4" t="s">
        <v>0</v>
      </c>
      <c r="E4" s="4" t="s">
        <v>1</v>
      </c>
      <c r="F4" s="4" t="s">
        <v>2</v>
      </c>
      <c r="G4" s="4" t="s">
        <v>3</v>
      </c>
      <c r="H4" s="4" t="s">
        <v>4</v>
      </c>
    </row>
    <row r="5" spans="1:8" x14ac:dyDescent="0.25">
      <c r="A5" s="26" t="s">
        <v>5</v>
      </c>
      <c r="B5" s="26"/>
      <c r="C5" s="26"/>
      <c r="D5" s="26"/>
      <c r="E5" s="26"/>
      <c r="F5" s="26"/>
      <c r="G5" s="26"/>
      <c r="H5" s="26"/>
    </row>
    <row r="6" spans="1:8" ht="30" hidden="1" outlineLevel="1" x14ac:dyDescent="0.25">
      <c r="A6" s="2" t="s">
        <v>6</v>
      </c>
      <c r="B6" s="8" t="s">
        <v>27</v>
      </c>
      <c r="C6" s="3">
        <f>SUM(D6:H6)</f>
        <v>50730.134593483206</v>
      </c>
      <c r="D6" s="3">
        <v>785.71199999999999</v>
      </c>
      <c r="E6" s="3">
        <v>6624.9030000000002</v>
      </c>
      <c r="F6" s="3">
        <v>1724.3689999999999</v>
      </c>
      <c r="G6" s="3">
        <v>30368.112593483209</v>
      </c>
      <c r="H6" s="3">
        <v>11227.038</v>
      </c>
    </row>
    <row r="7" spans="1:8" ht="30" hidden="1" outlineLevel="1" x14ac:dyDescent="0.25">
      <c r="A7" s="2" t="s">
        <v>7</v>
      </c>
      <c r="B7" s="8"/>
      <c r="C7" s="3"/>
      <c r="D7" s="3"/>
      <c r="E7" s="3"/>
      <c r="F7" s="3"/>
      <c r="G7" s="3"/>
      <c r="H7" s="3"/>
    </row>
    <row r="8" spans="1:8" hidden="1" outlineLevel="1" x14ac:dyDescent="0.25">
      <c r="A8" s="3" t="s">
        <v>8</v>
      </c>
      <c r="B8" s="8" t="s">
        <v>27</v>
      </c>
      <c r="C8" s="3">
        <f>SUM(D8:H8)</f>
        <v>1252.0830000000001</v>
      </c>
      <c r="D8" s="3">
        <v>0</v>
      </c>
      <c r="E8" s="3">
        <v>1252.0830000000001</v>
      </c>
      <c r="F8" s="3">
        <v>0</v>
      </c>
      <c r="G8" s="3">
        <v>0</v>
      </c>
      <c r="H8" s="3">
        <v>0</v>
      </c>
    </row>
    <row r="9" spans="1:8" hidden="1" outlineLevel="1" x14ac:dyDescent="0.25">
      <c r="A9" s="3" t="s">
        <v>9</v>
      </c>
      <c r="B9" s="8" t="s">
        <v>27</v>
      </c>
      <c r="C9" s="3">
        <f t="shared" ref="C9:C10" si="0">SUM(D9:H9)</f>
        <v>15288.211209600002</v>
      </c>
      <c r="D9" s="3">
        <v>785.71199999999999</v>
      </c>
      <c r="E9" s="3">
        <v>1133.4829999999999</v>
      </c>
      <c r="F9" s="3">
        <v>818.25099999999998</v>
      </c>
      <c r="G9" s="3">
        <v>11331.788209600001</v>
      </c>
      <c r="H9" s="3">
        <v>1218.9769999999999</v>
      </c>
    </row>
    <row r="10" spans="1:8" hidden="1" outlineLevel="1" x14ac:dyDescent="0.25">
      <c r="A10" s="3" t="s">
        <v>10</v>
      </c>
      <c r="B10" s="8" t="s">
        <v>27</v>
      </c>
      <c r="C10" s="3">
        <f t="shared" si="0"/>
        <v>569.74374239999997</v>
      </c>
      <c r="D10" s="3">
        <v>0</v>
      </c>
      <c r="E10" s="3">
        <v>0</v>
      </c>
      <c r="F10" s="3">
        <v>0</v>
      </c>
      <c r="G10" s="3">
        <v>493.05574239999999</v>
      </c>
      <c r="H10" s="3">
        <v>76.687999999999988</v>
      </c>
    </row>
    <row r="11" spans="1:8" ht="30" hidden="1" outlineLevel="1" x14ac:dyDescent="0.25">
      <c r="A11" s="10" t="s">
        <v>29</v>
      </c>
      <c r="B11" s="11" t="s">
        <v>28</v>
      </c>
      <c r="C11" s="12"/>
      <c r="D11" s="12">
        <v>3.570413703324713</v>
      </c>
      <c r="E11" s="12">
        <v>4.5033041854851819</v>
      </c>
      <c r="F11" s="12">
        <v>5.8075286718407337</v>
      </c>
      <c r="G11" s="12">
        <v>5.9440633579382496</v>
      </c>
      <c r="H11" s="12">
        <v>7.0499445638882374</v>
      </c>
    </row>
    <row r="12" spans="1:8" collapsed="1" x14ac:dyDescent="0.25">
      <c r="A12" s="18" t="s">
        <v>11</v>
      </c>
      <c r="B12" s="18"/>
      <c r="C12" s="18"/>
      <c r="D12" s="18"/>
      <c r="E12" s="18"/>
      <c r="F12" s="18"/>
      <c r="G12" s="18"/>
      <c r="H12" s="18"/>
    </row>
    <row r="13" spans="1:8" ht="30" hidden="1" outlineLevel="1" x14ac:dyDescent="0.25">
      <c r="A13" s="2" t="s">
        <v>6</v>
      </c>
      <c r="B13" s="8" t="s">
        <v>27</v>
      </c>
      <c r="C13" s="3">
        <f>SUM(D13:H13)</f>
        <v>48178.760220800003</v>
      </c>
      <c r="D13" s="3">
        <v>1087.21</v>
      </c>
      <c r="E13" s="3">
        <v>5820.643</v>
      </c>
      <c r="F13" s="3">
        <v>1628.5250000000001</v>
      </c>
      <c r="G13" s="3">
        <v>29902.949220800001</v>
      </c>
      <c r="H13" s="3">
        <v>9739.4330000000009</v>
      </c>
    </row>
    <row r="14" spans="1:8" ht="30" hidden="1" outlineLevel="1" x14ac:dyDescent="0.25">
      <c r="A14" s="2" t="s">
        <v>7</v>
      </c>
      <c r="B14" s="8"/>
      <c r="C14" s="3"/>
      <c r="D14" s="3"/>
      <c r="E14" s="3"/>
      <c r="F14" s="3"/>
      <c r="G14" s="3"/>
      <c r="H14" s="3"/>
    </row>
    <row r="15" spans="1:8" hidden="1" outlineLevel="1" x14ac:dyDescent="0.25">
      <c r="A15" s="3" t="s">
        <v>8</v>
      </c>
      <c r="B15" s="8" t="s">
        <v>27</v>
      </c>
      <c r="C15" s="3">
        <f>SUM(D15:H15)</f>
        <v>1063.1980000000001</v>
      </c>
      <c r="D15" s="3">
        <v>0</v>
      </c>
      <c r="E15" s="3">
        <v>1063.1980000000001</v>
      </c>
      <c r="F15" s="3">
        <v>0</v>
      </c>
      <c r="G15" s="3">
        <v>0</v>
      </c>
      <c r="H15" s="3">
        <v>0</v>
      </c>
    </row>
    <row r="16" spans="1:8" hidden="1" outlineLevel="1" x14ac:dyDescent="0.25">
      <c r="A16" s="3" t="s">
        <v>9</v>
      </c>
      <c r="B16" s="8" t="s">
        <v>27</v>
      </c>
      <c r="C16" s="3">
        <f t="shared" ref="C16:C17" si="1">SUM(D16:H16)</f>
        <v>13459.315032332906</v>
      </c>
      <c r="D16" s="3">
        <v>1087.21</v>
      </c>
      <c r="E16" s="3">
        <v>981.8850000000001</v>
      </c>
      <c r="F16" s="3">
        <v>673.68</v>
      </c>
      <c r="G16" s="3">
        <v>8628.9920323329061</v>
      </c>
      <c r="H16" s="3">
        <v>2087.5480000000002</v>
      </c>
    </row>
    <row r="17" spans="1:8" hidden="1" outlineLevel="1" x14ac:dyDescent="0.25">
      <c r="A17" s="3" t="s">
        <v>10</v>
      </c>
      <c r="B17" s="8" t="s">
        <v>27</v>
      </c>
      <c r="C17" s="3">
        <f t="shared" si="1"/>
        <v>505.12871618810567</v>
      </c>
      <c r="D17" s="3">
        <v>0</v>
      </c>
      <c r="E17" s="3">
        <v>0</v>
      </c>
      <c r="F17" s="3">
        <v>0</v>
      </c>
      <c r="G17" s="3">
        <v>438.47671618810568</v>
      </c>
      <c r="H17" s="3">
        <v>66.652000000000001</v>
      </c>
    </row>
    <row r="18" spans="1:8" ht="30" hidden="1" outlineLevel="1" x14ac:dyDescent="0.25">
      <c r="A18" s="10" t="s">
        <v>29</v>
      </c>
      <c r="B18" s="11" t="s">
        <v>28</v>
      </c>
      <c r="C18" s="12"/>
      <c r="D18" s="12">
        <v>3.7826463225442493</v>
      </c>
      <c r="E18" s="12">
        <v>4.9448451585732602</v>
      </c>
      <c r="F18" s="12">
        <v>5.909403887976338</v>
      </c>
      <c r="G18" s="12">
        <v>5.5912194314723065</v>
      </c>
      <c r="H18" s="12">
        <v>7.3728109754096218</v>
      </c>
    </row>
    <row r="19" spans="1:8" collapsed="1" x14ac:dyDescent="0.25">
      <c r="A19" s="16" t="s">
        <v>12</v>
      </c>
      <c r="B19" s="16"/>
      <c r="C19" s="16"/>
      <c r="D19" s="16"/>
      <c r="E19" s="16"/>
      <c r="F19" s="16"/>
      <c r="G19" s="16"/>
      <c r="H19" s="16"/>
    </row>
    <row r="20" spans="1:8" ht="30" hidden="1" outlineLevel="1" x14ac:dyDescent="0.25">
      <c r="A20" s="2" t="s">
        <v>6</v>
      </c>
      <c r="B20" s="8" t="s">
        <v>27</v>
      </c>
      <c r="C20" s="3">
        <f>SUM(D20:H20)</f>
        <v>47945.724000000017</v>
      </c>
      <c r="D20" s="3">
        <v>1366.1679999999999</v>
      </c>
      <c r="E20" s="3">
        <v>6133.2120000000004</v>
      </c>
      <c r="F20" s="3">
        <v>1771.5260000000001</v>
      </c>
      <c r="G20" s="3">
        <v>28309.480000000018</v>
      </c>
      <c r="H20" s="3">
        <v>10365.338</v>
      </c>
    </row>
    <row r="21" spans="1:8" ht="30" hidden="1" outlineLevel="1" x14ac:dyDescent="0.25">
      <c r="A21" s="2" t="s">
        <v>7</v>
      </c>
      <c r="B21" s="8"/>
      <c r="C21" s="3"/>
      <c r="D21" s="3"/>
      <c r="E21" s="3"/>
      <c r="F21" s="3"/>
      <c r="G21" s="3"/>
      <c r="H21" s="3"/>
    </row>
    <row r="22" spans="1:8" hidden="1" outlineLevel="1" x14ac:dyDescent="0.25">
      <c r="A22" s="3" t="s">
        <v>8</v>
      </c>
      <c r="B22" s="8" t="s">
        <v>27</v>
      </c>
      <c r="C22" s="3">
        <f>SUM(D22:H22)</f>
        <v>1192.1969999999999</v>
      </c>
      <c r="D22" s="3">
        <v>0</v>
      </c>
      <c r="E22" s="3">
        <v>1192.1969999999999</v>
      </c>
      <c r="F22" s="3">
        <v>0</v>
      </c>
      <c r="G22" s="3">
        <v>0</v>
      </c>
      <c r="H22" s="3">
        <v>0</v>
      </c>
    </row>
    <row r="23" spans="1:8" hidden="1" outlineLevel="1" x14ac:dyDescent="0.25">
      <c r="A23" s="3" t="s">
        <v>9</v>
      </c>
      <c r="B23" s="8" t="s">
        <v>27</v>
      </c>
      <c r="C23" s="3">
        <f t="shared" ref="C23:C24" si="2">SUM(D23:H23)</f>
        <v>14625.856826012037</v>
      </c>
      <c r="D23" s="3">
        <v>1366.1679999999999</v>
      </c>
      <c r="E23" s="3">
        <v>1013.951</v>
      </c>
      <c r="F23" s="3">
        <v>680.60799999999995</v>
      </c>
      <c r="G23" s="3">
        <v>10438.893826012036</v>
      </c>
      <c r="H23" s="3">
        <v>1126.2359999999999</v>
      </c>
    </row>
    <row r="24" spans="1:8" hidden="1" outlineLevel="1" x14ac:dyDescent="0.25">
      <c r="A24" s="3" t="s">
        <v>10</v>
      </c>
      <c r="B24" s="8" t="s">
        <v>27</v>
      </c>
      <c r="C24" s="3">
        <f t="shared" si="2"/>
        <v>590.44841569478479</v>
      </c>
      <c r="D24" s="3">
        <v>0</v>
      </c>
      <c r="E24" s="3">
        <v>0</v>
      </c>
      <c r="F24" s="3">
        <v>0</v>
      </c>
      <c r="G24" s="3">
        <v>519.10141569478481</v>
      </c>
      <c r="H24" s="3">
        <v>71.346999999999994</v>
      </c>
    </row>
    <row r="25" spans="1:8" ht="30" hidden="1" outlineLevel="1" x14ac:dyDescent="0.25">
      <c r="A25" s="10" t="s">
        <v>29</v>
      </c>
      <c r="B25" s="11" t="s">
        <v>28</v>
      </c>
      <c r="C25" s="12"/>
      <c r="D25" s="12">
        <v>3.5207209691633832</v>
      </c>
      <c r="E25" s="12">
        <v>4.6079235833795842</v>
      </c>
      <c r="F25" s="12">
        <v>5.5412913170151983</v>
      </c>
      <c r="G25" s="12">
        <v>5.9293138814865758</v>
      </c>
      <c r="H25" s="12">
        <v>6.9570931840331696</v>
      </c>
    </row>
    <row r="26" spans="1:8" collapsed="1" x14ac:dyDescent="0.25">
      <c r="A26" s="18" t="s">
        <v>13</v>
      </c>
      <c r="B26" s="18"/>
      <c r="C26" s="18"/>
      <c r="D26" s="18"/>
      <c r="E26" s="18"/>
      <c r="F26" s="18"/>
      <c r="G26" s="18"/>
      <c r="H26" s="18"/>
    </row>
    <row r="27" spans="1:8" ht="30" hidden="1" outlineLevel="1" x14ac:dyDescent="0.25">
      <c r="A27" s="2" t="s">
        <v>6</v>
      </c>
      <c r="B27" s="8" t="s">
        <v>27</v>
      </c>
      <c r="C27" s="3">
        <f>SUM(D27:H27)</f>
        <v>43801.90100000002</v>
      </c>
      <c r="D27" s="3">
        <v>1280.425</v>
      </c>
      <c r="E27" s="3">
        <v>5545.49</v>
      </c>
      <c r="F27" s="3">
        <v>1625.433</v>
      </c>
      <c r="G27" s="3">
        <v>25526.178000000018</v>
      </c>
      <c r="H27" s="3">
        <v>9824.375</v>
      </c>
    </row>
    <row r="28" spans="1:8" ht="30" hidden="1" outlineLevel="1" x14ac:dyDescent="0.25">
      <c r="A28" s="2" t="s">
        <v>7</v>
      </c>
      <c r="B28" s="8"/>
      <c r="C28" s="3"/>
      <c r="D28" s="3"/>
      <c r="E28" s="3"/>
      <c r="F28" s="3"/>
      <c r="G28" s="3"/>
      <c r="H28" s="3"/>
    </row>
    <row r="29" spans="1:8" hidden="1" outlineLevel="1" x14ac:dyDescent="0.25">
      <c r="A29" s="3" t="s">
        <v>8</v>
      </c>
      <c r="B29" s="8" t="s">
        <v>27</v>
      </c>
      <c r="C29" s="3">
        <f>SUM(D29:H29)</f>
        <v>1202.7260000000001</v>
      </c>
      <c r="D29" s="3">
        <v>0</v>
      </c>
      <c r="E29" s="3">
        <v>1202.7260000000001</v>
      </c>
      <c r="F29" s="3">
        <v>0</v>
      </c>
      <c r="G29" s="3">
        <v>0</v>
      </c>
      <c r="H29" s="3">
        <v>0</v>
      </c>
    </row>
    <row r="30" spans="1:8" hidden="1" outlineLevel="1" x14ac:dyDescent="0.25">
      <c r="A30" s="3" t="s">
        <v>9</v>
      </c>
      <c r="B30" s="8" t="s">
        <v>27</v>
      </c>
      <c r="C30" s="3">
        <f t="shared" ref="C30:C31" si="3">SUM(D30:H30)</f>
        <v>13277.276110608409</v>
      </c>
      <c r="D30" s="3">
        <v>1280.425</v>
      </c>
      <c r="E30" s="3">
        <v>826.03899999999999</v>
      </c>
      <c r="F30" s="3">
        <v>575.22500000000002</v>
      </c>
      <c r="G30" s="3">
        <v>9534.6561106084082</v>
      </c>
      <c r="H30" s="3">
        <v>1060.931</v>
      </c>
    </row>
    <row r="31" spans="1:8" hidden="1" outlineLevel="1" x14ac:dyDescent="0.25">
      <c r="A31" s="3" t="s">
        <v>10</v>
      </c>
      <c r="B31" s="8" t="s">
        <v>27</v>
      </c>
      <c r="C31" s="3">
        <f t="shared" si="3"/>
        <v>540.50228931490381</v>
      </c>
      <c r="D31" s="3">
        <v>0</v>
      </c>
      <c r="E31" s="3">
        <v>0</v>
      </c>
      <c r="F31" s="3">
        <v>0</v>
      </c>
      <c r="G31" s="3">
        <v>476.72328931490381</v>
      </c>
      <c r="H31" s="3">
        <v>63.778999999999996</v>
      </c>
    </row>
    <row r="32" spans="1:8" ht="30" hidden="1" outlineLevel="1" x14ac:dyDescent="0.25">
      <c r="A32" s="10" t="s">
        <v>29</v>
      </c>
      <c r="B32" s="11" t="s">
        <v>28</v>
      </c>
      <c r="C32" s="12"/>
      <c r="D32" s="12">
        <v>3.6133161840795056</v>
      </c>
      <c r="E32" s="12">
        <v>4.6284165736481366</v>
      </c>
      <c r="F32" s="12">
        <v>5.6361243434826296</v>
      </c>
      <c r="G32" s="12">
        <v>6.0559223084630958</v>
      </c>
      <c r="H32" s="12">
        <v>6.9796769311024889</v>
      </c>
    </row>
    <row r="33" spans="1:8" collapsed="1" x14ac:dyDescent="0.25">
      <c r="A33" s="18" t="s">
        <v>14</v>
      </c>
      <c r="B33" s="18"/>
      <c r="C33" s="18"/>
      <c r="D33" s="18"/>
      <c r="E33" s="18"/>
      <c r="F33" s="18"/>
      <c r="G33" s="18"/>
      <c r="H33" s="18"/>
    </row>
    <row r="34" spans="1:8" ht="30" hidden="1" outlineLevel="1" x14ac:dyDescent="0.25">
      <c r="A34" s="2" t="s">
        <v>6</v>
      </c>
      <c r="B34" s="8" t="s">
        <v>27</v>
      </c>
      <c r="C34" s="3">
        <f>SUM(D34:H34)</f>
        <v>41632.992999999988</v>
      </c>
      <c r="D34" s="3">
        <v>750.32600000000002</v>
      </c>
      <c r="E34" s="3">
        <v>5710.9089999999997</v>
      </c>
      <c r="F34" s="3">
        <v>1468.491</v>
      </c>
      <c r="G34" s="3">
        <v>23847.264999999992</v>
      </c>
      <c r="H34" s="3">
        <v>9856.0020000000004</v>
      </c>
    </row>
    <row r="35" spans="1:8" ht="30" hidden="1" outlineLevel="1" x14ac:dyDescent="0.25">
      <c r="A35" s="2" t="s">
        <v>7</v>
      </c>
      <c r="B35" s="8"/>
      <c r="C35" s="3"/>
      <c r="D35" s="3"/>
      <c r="E35" s="3"/>
      <c r="F35" s="3"/>
      <c r="G35" s="3"/>
      <c r="H35" s="3"/>
    </row>
    <row r="36" spans="1:8" hidden="1" outlineLevel="1" x14ac:dyDescent="0.25">
      <c r="A36" s="3" t="s">
        <v>8</v>
      </c>
      <c r="B36" s="8" t="s">
        <v>27</v>
      </c>
      <c r="C36" s="3">
        <f>SUM(D36:H36)</f>
        <v>1190.941</v>
      </c>
      <c r="D36" s="3">
        <v>0</v>
      </c>
      <c r="E36" s="3">
        <v>1190.941</v>
      </c>
      <c r="F36" s="3">
        <v>0</v>
      </c>
      <c r="G36" s="3">
        <v>0</v>
      </c>
      <c r="H36" s="3">
        <v>0</v>
      </c>
    </row>
    <row r="37" spans="1:8" hidden="1" outlineLevel="1" x14ac:dyDescent="0.25">
      <c r="A37" s="3" t="s">
        <v>9</v>
      </c>
      <c r="B37" s="8" t="s">
        <v>27</v>
      </c>
      <c r="C37" s="3">
        <f t="shared" ref="C37:C38" si="4">SUM(D37:H37)</f>
        <v>12572.065274983432</v>
      </c>
      <c r="D37" s="3">
        <v>750.32600000000002</v>
      </c>
      <c r="E37" s="3">
        <v>816.54700000000003</v>
      </c>
      <c r="F37" s="3">
        <v>510.83199999999999</v>
      </c>
      <c r="G37" s="3">
        <v>9395.999274983431</v>
      </c>
      <c r="H37" s="3">
        <v>1098.3610000000001</v>
      </c>
    </row>
    <row r="38" spans="1:8" hidden="1" outlineLevel="1" x14ac:dyDescent="0.25">
      <c r="A38" s="3" t="s">
        <v>10</v>
      </c>
      <c r="B38" s="8" t="s">
        <v>27</v>
      </c>
      <c r="C38" s="3">
        <f t="shared" si="4"/>
        <v>513.73859212426055</v>
      </c>
      <c r="D38" s="3">
        <v>0</v>
      </c>
      <c r="E38" s="3">
        <v>0</v>
      </c>
      <c r="F38" s="3">
        <v>0</v>
      </c>
      <c r="G38" s="3">
        <v>450.5105921242606</v>
      </c>
      <c r="H38" s="3">
        <v>63.227999999999994</v>
      </c>
    </row>
    <row r="39" spans="1:8" ht="30" hidden="1" outlineLevel="1" x14ac:dyDescent="0.25">
      <c r="A39" s="10" t="s">
        <v>29</v>
      </c>
      <c r="B39" s="11" t="s">
        <v>28</v>
      </c>
      <c r="C39" s="12"/>
      <c r="D39" s="12">
        <v>3.4225934571550676</v>
      </c>
      <c r="E39" s="12">
        <v>4.443969245234574</v>
      </c>
      <c r="F39" s="12">
        <v>5.5960377353351163</v>
      </c>
      <c r="G39" s="12">
        <v>6.0318112653589431</v>
      </c>
      <c r="H39" s="12">
        <v>6.7903300251291894</v>
      </c>
    </row>
    <row r="40" spans="1:8" collapsed="1" x14ac:dyDescent="0.25">
      <c r="A40" s="18" t="s">
        <v>15</v>
      </c>
      <c r="B40" s="18"/>
      <c r="C40" s="18"/>
      <c r="D40" s="18"/>
      <c r="E40" s="18"/>
      <c r="F40" s="18"/>
      <c r="G40" s="18"/>
      <c r="H40" s="18"/>
    </row>
    <row r="41" spans="1:8" ht="30" hidden="1" outlineLevel="1" x14ac:dyDescent="0.25">
      <c r="A41" s="2" t="s">
        <v>6</v>
      </c>
      <c r="B41" s="8" t="s">
        <v>27</v>
      </c>
      <c r="C41" s="3">
        <f>SUM(D41:H41)</f>
        <v>42181.757999999994</v>
      </c>
      <c r="D41" s="3">
        <v>956.16200000000003</v>
      </c>
      <c r="E41" s="3">
        <v>6064.5829999999996</v>
      </c>
      <c r="F41" s="3">
        <v>1466.626</v>
      </c>
      <c r="G41" s="3">
        <v>23782.415999999997</v>
      </c>
      <c r="H41" s="3">
        <v>9911.9709999999995</v>
      </c>
    </row>
    <row r="42" spans="1:8" ht="30" hidden="1" outlineLevel="1" x14ac:dyDescent="0.25">
      <c r="A42" s="2" t="s">
        <v>7</v>
      </c>
      <c r="B42" s="8"/>
      <c r="C42" s="3"/>
      <c r="D42" s="3"/>
      <c r="E42" s="3"/>
      <c r="F42" s="3"/>
      <c r="G42" s="3"/>
      <c r="H42" s="3"/>
    </row>
    <row r="43" spans="1:8" hidden="1" outlineLevel="1" x14ac:dyDescent="0.25">
      <c r="A43" s="3" t="s">
        <v>8</v>
      </c>
      <c r="B43" s="8" t="s">
        <v>27</v>
      </c>
      <c r="C43" s="3">
        <f>SUM(D43:H43)</f>
        <v>931.56700000000001</v>
      </c>
      <c r="D43" s="3">
        <v>0</v>
      </c>
      <c r="E43" s="3">
        <v>931.56700000000001</v>
      </c>
      <c r="F43" s="3">
        <v>0</v>
      </c>
      <c r="G43" s="3">
        <v>0</v>
      </c>
      <c r="H43" s="3">
        <v>0</v>
      </c>
    </row>
    <row r="44" spans="1:8" hidden="1" outlineLevel="1" x14ac:dyDescent="0.25">
      <c r="A44" s="3" t="s">
        <v>9</v>
      </c>
      <c r="B44" s="8" t="s">
        <v>27</v>
      </c>
      <c r="C44" s="3">
        <f t="shared" ref="C44:C45" si="5">SUM(D44:H44)</f>
        <v>13012.849985898963</v>
      </c>
      <c r="D44" s="3">
        <v>956.16200000000003</v>
      </c>
      <c r="E44" s="3">
        <v>1855.1579999999999</v>
      </c>
      <c r="F44" s="3">
        <v>536.755</v>
      </c>
      <c r="G44" s="3">
        <v>8541.5749858989639</v>
      </c>
      <c r="H44" s="3">
        <v>1123.2</v>
      </c>
    </row>
    <row r="45" spans="1:8" hidden="1" outlineLevel="1" x14ac:dyDescent="0.25">
      <c r="A45" s="3" t="s">
        <v>10</v>
      </c>
      <c r="B45" s="8" t="s">
        <v>27</v>
      </c>
      <c r="C45" s="3">
        <f t="shared" si="5"/>
        <v>520.51037653291132</v>
      </c>
      <c r="D45" s="3">
        <v>0</v>
      </c>
      <c r="E45" s="3">
        <v>0</v>
      </c>
      <c r="F45" s="3">
        <v>0</v>
      </c>
      <c r="G45" s="3">
        <v>458.22437653291138</v>
      </c>
      <c r="H45" s="3">
        <v>62.286000000000001</v>
      </c>
    </row>
    <row r="46" spans="1:8" ht="30" hidden="1" outlineLevel="1" x14ac:dyDescent="0.25">
      <c r="A46" s="10" t="s">
        <v>29</v>
      </c>
      <c r="B46" s="11" t="s">
        <v>28</v>
      </c>
      <c r="C46" s="12"/>
      <c r="D46" s="12">
        <v>3.7067153543716098</v>
      </c>
      <c r="E46" s="12">
        <v>4.7913473372090598</v>
      </c>
      <c r="F46" s="12">
        <v>5.6491189812535714</v>
      </c>
      <c r="G46" s="12">
        <v>6.2686836859495969</v>
      </c>
      <c r="H46" s="12">
        <v>7.0605385313038829</v>
      </c>
    </row>
    <row r="47" spans="1:8" collapsed="1" x14ac:dyDescent="0.25">
      <c r="A47" s="18" t="s">
        <v>16</v>
      </c>
      <c r="B47" s="18"/>
      <c r="C47" s="18"/>
      <c r="D47" s="18"/>
      <c r="E47" s="18"/>
      <c r="F47" s="18"/>
      <c r="G47" s="18"/>
      <c r="H47" s="18"/>
    </row>
    <row r="48" spans="1:8" ht="30" hidden="1" outlineLevel="1" x14ac:dyDescent="0.25">
      <c r="A48" s="2" t="s">
        <v>6</v>
      </c>
      <c r="B48" s="8" t="s">
        <v>27</v>
      </c>
      <c r="C48" s="3">
        <f>SUM(D48:H48)</f>
        <v>46031.278000000006</v>
      </c>
      <c r="D48" s="3">
        <v>1327</v>
      </c>
      <c r="E48" s="3">
        <v>6500.0860000000002</v>
      </c>
      <c r="F48" s="3">
        <v>1276.3489999999999</v>
      </c>
      <c r="G48" s="3">
        <v>26137.593000000004</v>
      </c>
      <c r="H48" s="3">
        <v>10790.25</v>
      </c>
    </row>
    <row r="49" spans="1:8" ht="30" hidden="1" outlineLevel="1" x14ac:dyDescent="0.25">
      <c r="A49" s="2" t="s">
        <v>7</v>
      </c>
      <c r="B49" s="8"/>
      <c r="C49" s="3"/>
      <c r="D49" s="3"/>
      <c r="E49" s="3"/>
      <c r="F49" s="3"/>
      <c r="G49" s="3"/>
      <c r="H49" s="3"/>
    </row>
    <row r="50" spans="1:8" hidden="1" outlineLevel="1" x14ac:dyDescent="0.25">
      <c r="A50" s="3" t="s">
        <v>8</v>
      </c>
      <c r="B50" s="8" t="s">
        <v>27</v>
      </c>
      <c r="C50" s="3">
        <f>SUM(D50:H50)</f>
        <v>1087.181</v>
      </c>
      <c r="D50" s="3">
        <v>0</v>
      </c>
      <c r="E50" s="3">
        <v>1087.181</v>
      </c>
      <c r="F50" s="3">
        <v>0</v>
      </c>
      <c r="G50" s="3">
        <v>0</v>
      </c>
      <c r="H50" s="3">
        <v>0</v>
      </c>
    </row>
    <row r="51" spans="1:8" hidden="1" outlineLevel="1" x14ac:dyDescent="0.25">
      <c r="A51" s="3" t="s">
        <v>9</v>
      </c>
      <c r="B51" s="8" t="s">
        <v>27</v>
      </c>
      <c r="C51" s="3">
        <f t="shared" ref="C51:C52" si="6">SUM(D51:H51)</f>
        <v>14485.388000000003</v>
      </c>
      <c r="D51" s="3">
        <v>1327</v>
      </c>
      <c r="E51" s="3">
        <v>4222.4939999999997</v>
      </c>
      <c r="F51" s="3">
        <v>630.745</v>
      </c>
      <c r="G51" s="3">
        <v>7055.7350000000024</v>
      </c>
      <c r="H51" s="3">
        <v>1249.414</v>
      </c>
    </row>
    <row r="52" spans="1:8" hidden="1" outlineLevel="1" x14ac:dyDescent="0.25">
      <c r="A52" s="3" t="s">
        <v>10</v>
      </c>
      <c r="B52" s="8" t="s">
        <v>27</v>
      </c>
      <c r="C52" s="3">
        <f t="shared" si="6"/>
        <v>526.31899999999996</v>
      </c>
      <c r="D52" s="3">
        <v>0</v>
      </c>
      <c r="E52" s="3">
        <v>0</v>
      </c>
      <c r="F52" s="3">
        <v>0</v>
      </c>
      <c r="G52" s="3">
        <v>456.14699999999993</v>
      </c>
      <c r="H52" s="3">
        <v>70.171999999999997</v>
      </c>
    </row>
    <row r="53" spans="1:8" ht="30" hidden="1" outlineLevel="1" x14ac:dyDescent="0.25">
      <c r="A53" s="10" t="s">
        <v>29</v>
      </c>
      <c r="B53" s="11" t="s">
        <v>28</v>
      </c>
      <c r="C53" s="12"/>
      <c r="D53" s="12">
        <v>2.6708518211504653</v>
      </c>
      <c r="E53" s="12">
        <v>4.470329101543169</v>
      </c>
      <c r="F53" s="12">
        <v>6.4912847309004054</v>
      </c>
      <c r="G53" s="12">
        <v>5.7038321467346522</v>
      </c>
      <c r="H53" s="12">
        <v>6.4858416780581241</v>
      </c>
    </row>
    <row r="54" spans="1:8" collapsed="1" x14ac:dyDescent="0.25">
      <c r="A54" s="18" t="s">
        <v>17</v>
      </c>
      <c r="B54" s="18"/>
      <c r="C54" s="18"/>
      <c r="D54" s="18"/>
      <c r="E54" s="18"/>
      <c r="F54" s="18"/>
      <c r="G54" s="18"/>
      <c r="H54" s="18"/>
    </row>
    <row r="55" spans="1:8" ht="30" hidden="1" outlineLevel="1" x14ac:dyDescent="0.25">
      <c r="A55" s="2" t="s">
        <v>6</v>
      </c>
      <c r="B55" s="8" t="s">
        <v>27</v>
      </c>
      <c r="C55" s="3">
        <f>SUM(D55:H55)</f>
        <v>48112.398000000001</v>
      </c>
      <c r="D55" s="3">
        <v>1132.69</v>
      </c>
      <c r="E55" s="3">
        <v>6934.2259999999997</v>
      </c>
      <c r="F55" s="3">
        <v>1676.6279999999999</v>
      </c>
      <c r="G55" s="3">
        <v>26983.925000000007</v>
      </c>
      <c r="H55" s="3">
        <v>11384.929</v>
      </c>
    </row>
    <row r="56" spans="1:8" ht="30" hidden="1" outlineLevel="1" x14ac:dyDescent="0.25">
      <c r="A56" s="2" t="s">
        <v>7</v>
      </c>
      <c r="B56" s="8"/>
      <c r="C56" s="3"/>
      <c r="D56" s="3"/>
      <c r="E56" s="3"/>
      <c r="F56" s="3"/>
      <c r="G56" s="3"/>
      <c r="H56" s="3"/>
    </row>
    <row r="57" spans="1:8" hidden="1" outlineLevel="1" x14ac:dyDescent="0.25">
      <c r="A57" s="3" t="s">
        <v>8</v>
      </c>
      <c r="B57" s="8" t="s">
        <v>27</v>
      </c>
      <c r="C57" s="3">
        <f>SUM(D57:H57)</f>
        <v>1073.2380000000001</v>
      </c>
      <c r="D57" s="3">
        <v>0</v>
      </c>
      <c r="E57" s="3">
        <v>1073.2380000000001</v>
      </c>
      <c r="F57" s="3">
        <v>0</v>
      </c>
      <c r="G57" s="3">
        <v>0</v>
      </c>
      <c r="H57" s="3">
        <v>0</v>
      </c>
    </row>
    <row r="58" spans="1:8" hidden="1" outlineLevel="1" x14ac:dyDescent="0.25">
      <c r="A58" s="3" t="s">
        <v>9</v>
      </c>
      <c r="B58" s="8" t="s">
        <v>27</v>
      </c>
      <c r="C58" s="3">
        <f t="shared" ref="C58:C59" si="7">SUM(D58:H58)</f>
        <v>14918.201999999996</v>
      </c>
      <c r="D58" s="3">
        <v>1132.69</v>
      </c>
      <c r="E58" s="3">
        <v>5368.9539999999988</v>
      </c>
      <c r="F58" s="3">
        <v>639.90300000000002</v>
      </c>
      <c r="G58" s="3">
        <v>6673.9509999999973</v>
      </c>
      <c r="H58" s="3">
        <v>1102.704</v>
      </c>
    </row>
    <row r="59" spans="1:8" hidden="1" outlineLevel="1" x14ac:dyDescent="0.25">
      <c r="A59" s="3" t="s">
        <v>10</v>
      </c>
      <c r="B59" s="8" t="s">
        <v>27</v>
      </c>
      <c r="C59" s="3">
        <f t="shared" si="7"/>
        <v>558.45000000000016</v>
      </c>
      <c r="D59" s="3">
        <v>0</v>
      </c>
      <c r="E59" s="3">
        <v>0</v>
      </c>
      <c r="F59" s="3">
        <v>0</v>
      </c>
      <c r="G59" s="3">
        <v>491.05200000000013</v>
      </c>
      <c r="H59" s="3">
        <v>67.397999999999996</v>
      </c>
    </row>
    <row r="60" spans="1:8" ht="30" hidden="1" outlineLevel="1" x14ac:dyDescent="0.25">
      <c r="A60" s="10" t="s">
        <v>29</v>
      </c>
      <c r="B60" s="11" t="s">
        <v>28</v>
      </c>
      <c r="C60" s="12"/>
      <c r="D60" s="12">
        <v>3.6392614631246563</v>
      </c>
      <c r="E60" s="12">
        <v>4.9833768109086742</v>
      </c>
      <c r="F60" s="12">
        <v>5.4640927305679421</v>
      </c>
      <c r="G60" s="12">
        <v>6.3982980614075462</v>
      </c>
      <c r="H60" s="12">
        <v>7.2521991170666658</v>
      </c>
    </row>
    <row r="61" spans="1:8" collapsed="1" x14ac:dyDescent="0.25">
      <c r="A61" s="18" t="s">
        <v>18</v>
      </c>
      <c r="B61" s="18"/>
      <c r="C61" s="18"/>
      <c r="D61" s="18"/>
      <c r="E61" s="18"/>
      <c r="F61" s="18"/>
      <c r="G61" s="18"/>
      <c r="H61" s="18"/>
    </row>
    <row r="62" spans="1:8" ht="30" hidden="1" outlineLevel="1" x14ac:dyDescent="0.25">
      <c r="A62" s="2" t="s">
        <v>6</v>
      </c>
      <c r="B62" s="8" t="s">
        <v>27</v>
      </c>
      <c r="C62" s="3">
        <f>SUM(D62:H62)</f>
        <v>41950.012000000002</v>
      </c>
      <c r="D62" s="3">
        <v>1108.338</v>
      </c>
      <c r="E62" s="3">
        <v>5393.3410000000003</v>
      </c>
      <c r="F62" s="3">
        <v>1430.616</v>
      </c>
      <c r="G62" s="3">
        <v>24080.326000000008</v>
      </c>
      <c r="H62" s="3">
        <v>9937.3909999999996</v>
      </c>
    </row>
    <row r="63" spans="1:8" ht="30" hidden="1" outlineLevel="1" x14ac:dyDescent="0.25">
      <c r="A63" s="2" t="s">
        <v>7</v>
      </c>
      <c r="B63" s="8"/>
      <c r="C63" s="3"/>
      <c r="D63" s="3"/>
      <c r="E63" s="3"/>
      <c r="F63" s="3"/>
      <c r="G63" s="3"/>
      <c r="H63" s="3"/>
    </row>
    <row r="64" spans="1:8" hidden="1" outlineLevel="1" x14ac:dyDescent="0.25">
      <c r="A64" s="3" t="s">
        <v>8</v>
      </c>
      <c r="B64" s="8" t="s">
        <v>27</v>
      </c>
      <c r="C64" s="3">
        <f>SUM(D64:H64)</f>
        <v>545.702</v>
      </c>
      <c r="D64" s="3">
        <v>0</v>
      </c>
      <c r="E64" s="3">
        <v>545.702</v>
      </c>
      <c r="F64" s="3">
        <v>0</v>
      </c>
      <c r="G64" s="3">
        <v>0</v>
      </c>
      <c r="H64" s="3">
        <v>0</v>
      </c>
    </row>
    <row r="65" spans="1:8" hidden="1" outlineLevel="1" x14ac:dyDescent="0.25">
      <c r="A65" s="3" t="s">
        <v>9</v>
      </c>
      <c r="B65" s="8" t="s">
        <v>27</v>
      </c>
      <c r="C65" s="3">
        <f t="shared" ref="C65:C66" si="8">SUM(D65:H65)</f>
        <v>12689.284</v>
      </c>
      <c r="D65" s="3">
        <v>1108.338</v>
      </c>
      <c r="E65" s="3">
        <v>4305.9780000000001</v>
      </c>
      <c r="F65" s="3">
        <v>531.21400000000006</v>
      </c>
      <c r="G65" s="3">
        <v>5561.9299999999985</v>
      </c>
      <c r="H65" s="3">
        <v>1181.8240000000001</v>
      </c>
    </row>
    <row r="66" spans="1:8" hidden="1" outlineLevel="1" x14ac:dyDescent="0.25">
      <c r="A66" s="3" t="s">
        <v>10</v>
      </c>
      <c r="B66" s="8" t="s">
        <v>27</v>
      </c>
      <c r="C66" s="3">
        <f t="shared" si="8"/>
        <v>456.60300000000007</v>
      </c>
      <c r="D66" s="3">
        <v>0</v>
      </c>
      <c r="E66" s="3">
        <v>0</v>
      </c>
      <c r="F66" s="3">
        <v>0</v>
      </c>
      <c r="G66" s="3">
        <v>408.43000000000006</v>
      </c>
      <c r="H66" s="3">
        <v>48.173000000000002</v>
      </c>
    </row>
    <row r="67" spans="1:8" ht="30" hidden="1" outlineLevel="1" x14ac:dyDescent="0.25">
      <c r="A67" s="10" t="s">
        <v>29</v>
      </c>
      <c r="B67" s="11" t="s">
        <v>28</v>
      </c>
      <c r="C67" s="12"/>
      <c r="D67" s="12">
        <v>3.8482985259610936</v>
      </c>
      <c r="E67" s="12">
        <v>5.0372929676923208</v>
      </c>
      <c r="F67" s="12">
        <v>5.6164488758688567</v>
      </c>
      <c r="G67" s="12">
        <v>6.5657762205268027</v>
      </c>
      <c r="H67" s="12">
        <v>7.4611100489051907</v>
      </c>
    </row>
    <row r="68" spans="1:8" collapsed="1" x14ac:dyDescent="0.25">
      <c r="A68" s="18" t="s">
        <v>19</v>
      </c>
      <c r="B68" s="18"/>
      <c r="C68" s="18"/>
      <c r="D68" s="18"/>
      <c r="E68" s="18"/>
      <c r="F68" s="18"/>
      <c r="G68" s="18"/>
      <c r="H68" s="18"/>
    </row>
    <row r="69" spans="1:8" ht="30" hidden="1" outlineLevel="1" x14ac:dyDescent="0.25">
      <c r="A69" s="2" t="s">
        <v>6</v>
      </c>
      <c r="B69" s="8" t="s">
        <v>27</v>
      </c>
      <c r="C69" s="3">
        <f>SUM(D69:H69)</f>
        <v>44340.214999999989</v>
      </c>
      <c r="D69" s="3">
        <v>1240.79</v>
      </c>
      <c r="E69" s="3">
        <v>4966.6880000000001</v>
      </c>
      <c r="F69" s="3">
        <v>1572.7159999999999</v>
      </c>
      <c r="G69" s="3">
        <v>25747.613999999987</v>
      </c>
      <c r="H69" s="3">
        <v>10812.406999999999</v>
      </c>
    </row>
    <row r="70" spans="1:8" ht="30" hidden="1" outlineLevel="1" x14ac:dyDescent="0.25">
      <c r="A70" s="2" t="s">
        <v>7</v>
      </c>
      <c r="B70" s="8"/>
      <c r="C70" s="3"/>
      <c r="D70" s="3"/>
      <c r="E70" s="3"/>
      <c r="F70" s="3"/>
      <c r="G70" s="3"/>
      <c r="H70" s="3"/>
    </row>
    <row r="71" spans="1:8" hidden="1" outlineLevel="1" x14ac:dyDescent="0.25">
      <c r="A71" s="3" t="s">
        <v>8</v>
      </c>
      <c r="B71" s="8" t="s">
        <v>27</v>
      </c>
      <c r="C71" s="3">
        <f>SUM(D71:H71)</f>
        <v>352.61599999999999</v>
      </c>
      <c r="D71" s="3">
        <v>0</v>
      </c>
      <c r="E71" s="3">
        <v>352.61599999999999</v>
      </c>
      <c r="F71" s="3">
        <v>0</v>
      </c>
      <c r="G71" s="3">
        <v>0</v>
      </c>
      <c r="H71" s="3">
        <v>0</v>
      </c>
    </row>
    <row r="72" spans="1:8" hidden="1" outlineLevel="1" x14ac:dyDescent="0.25">
      <c r="A72" s="3" t="s">
        <v>9</v>
      </c>
      <c r="B72" s="8" t="s">
        <v>27</v>
      </c>
      <c r="C72" s="3">
        <f t="shared" ref="C72:C73" si="9">SUM(D72:H72)</f>
        <v>16149.973999999998</v>
      </c>
      <c r="D72" s="3">
        <v>1240.79</v>
      </c>
      <c r="E72" s="3">
        <v>4227.1530000000002</v>
      </c>
      <c r="F72" s="3">
        <v>603.726</v>
      </c>
      <c r="G72" s="3">
        <v>8981.7369999999992</v>
      </c>
      <c r="H72" s="3">
        <v>1096.568</v>
      </c>
    </row>
    <row r="73" spans="1:8" hidden="1" outlineLevel="1" x14ac:dyDescent="0.25">
      <c r="A73" s="3" t="s">
        <v>10</v>
      </c>
      <c r="B73" s="8" t="s">
        <v>27</v>
      </c>
      <c r="C73" s="3">
        <f t="shared" si="9"/>
        <v>810.5</v>
      </c>
      <c r="D73" s="3">
        <v>0</v>
      </c>
      <c r="E73" s="3">
        <v>0</v>
      </c>
      <c r="F73" s="3">
        <v>0</v>
      </c>
      <c r="G73" s="3">
        <v>748.56399999999996</v>
      </c>
      <c r="H73" s="3">
        <v>61.936000000000007</v>
      </c>
    </row>
    <row r="74" spans="1:8" ht="30" hidden="1" outlineLevel="1" x14ac:dyDescent="0.25">
      <c r="A74" s="10" t="s">
        <v>29</v>
      </c>
      <c r="B74" s="11" t="s">
        <v>28</v>
      </c>
      <c r="C74" s="12"/>
      <c r="D74" s="12">
        <v>3.6724361025368246</v>
      </c>
      <c r="E74" s="12">
        <v>4.9080371869543651</v>
      </c>
      <c r="F74" s="12">
        <v>5.6499817619116657</v>
      </c>
      <c r="G74" s="12">
        <v>6.4541444192977817</v>
      </c>
      <c r="H74" s="12">
        <v>7.3501553516252223</v>
      </c>
    </row>
    <row r="75" spans="1:8" collapsed="1" x14ac:dyDescent="0.25">
      <c r="A75" s="18" t="s">
        <v>20</v>
      </c>
      <c r="B75" s="18"/>
      <c r="C75" s="18"/>
      <c r="D75" s="18"/>
      <c r="E75" s="18"/>
      <c r="F75" s="18"/>
      <c r="G75" s="18"/>
      <c r="H75" s="18"/>
    </row>
    <row r="76" spans="1:8" ht="30" hidden="1" outlineLevel="1" x14ac:dyDescent="0.25">
      <c r="A76" s="2" t="s">
        <v>6</v>
      </c>
      <c r="B76" s="8" t="s">
        <v>27</v>
      </c>
      <c r="C76" s="3">
        <f>SUM(D76:H76)</f>
        <v>46356.782999999996</v>
      </c>
      <c r="D76" s="3">
        <v>1300.518</v>
      </c>
      <c r="E76" s="3">
        <v>4994.7470000000003</v>
      </c>
      <c r="F76" s="3">
        <v>1661.797</v>
      </c>
      <c r="G76" s="3">
        <v>27029.039999999997</v>
      </c>
      <c r="H76" s="3">
        <v>11370.681</v>
      </c>
    </row>
    <row r="77" spans="1:8" ht="30" hidden="1" outlineLevel="1" x14ac:dyDescent="0.25">
      <c r="A77" s="2" t="s">
        <v>7</v>
      </c>
      <c r="B77" s="8"/>
      <c r="C77" s="3"/>
      <c r="D77" s="3"/>
      <c r="E77" s="3"/>
      <c r="F77" s="3"/>
      <c r="G77" s="3"/>
      <c r="H77" s="3"/>
    </row>
    <row r="78" spans="1:8" hidden="1" outlineLevel="1" x14ac:dyDescent="0.25">
      <c r="A78" s="3" t="s">
        <v>8</v>
      </c>
      <c r="B78" s="8" t="s">
        <v>27</v>
      </c>
      <c r="C78" s="3">
        <f>SUM(D78:H78)</f>
        <v>361.101</v>
      </c>
      <c r="D78" s="3">
        <v>0</v>
      </c>
      <c r="E78" s="3">
        <v>361.101</v>
      </c>
      <c r="F78" s="3">
        <v>0</v>
      </c>
      <c r="G78" s="3">
        <v>0</v>
      </c>
      <c r="H78" s="3">
        <v>0</v>
      </c>
    </row>
    <row r="79" spans="1:8" hidden="1" outlineLevel="1" x14ac:dyDescent="0.25">
      <c r="A79" s="3" t="s">
        <v>9</v>
      </c>
      <c r="B79" s="8" t="s">
        <v>27</v>
      </c>
      <c r="C79" s="3">
        <f t="shared" ref="C79:C80" si="10">SUM(D79:H79)</f>
        <v>17074.911000000004</v>
      </c>
      <c r="D79" s="3">
        <v>1300.518</v>
      </c>
      <c r="E79" s="3">
        <v>3972.248</v>
      </c>
      <c r="F79" s="3">
        <v>666.86599999999999</v>
      </c>
      <c r="G79" s="3">
        <v>10042.836000000003</v>
      </c>
      <c r="H79" s="3">
        <v>1092.443</v>
      </c>
    </row>
    <row r="80" spans="1:8" hidden="1" outlineLevel="1" x14ac:dyDescent="0.25">
      <c r="A80" s="3" t="s">
        <v>10</v>
      </c>
      <c r="B80" s="8" t="s">
        <v>27</v>
      </c>
      <c r="C80" s="3">
        <f t="shared" si="10"/>
        <v>851.18200000000002</v>
      </c>
      <c r="D80" s="3">
        <v>0</v>
      </c>
      <c r="E80" s="3">
        <v>0</v>
      </c>
      <c r="F80" s="3">
        <v>0</v>
      </c>
      <c r="G80" s="3">
        <v>783.95399999999995</v>
      </c>
      <c r="H80" s="3">
        <v>67.228000000000009</v>
      </c>
    </row>
    <row r="81" spans="1:8" ht="30" hidden="1" outlineLevel="1" x14ac:dyDescent="0.25">
      <c r="A81" s="10" t="s">
        <v>29</v>
      </c>
      <c r="B81" s="11" t="s">
        <v>28</v>
      </c>
      <c r="C81" s="12"/>
      <c r="D81" s="12">
        <v>3.76751823760481</v>
      </c>
      <c r="E81" s="12">
        <v>5.0470886129634467</v>
      </c>
      <c r="F81" s="12">
        <v>5.6874761678672749</v>
      </c>
      <c r="G81" s="12">
        <v>6.4097590326305838</v>
      </c>
      <c r="H81" s="12">
        <v>7.3084644255989017</v>
      </c>
    </row>
    <row r="82" spans="1:8" collapsed="1" x14ac:dyDescent="0.25">
      <c r="A82" s="18" t="s">
        <v>21</v>
      </c>
      <c r="B82" s="18"/>
      <c r="C82" s="18"/>
      <c r="D82" s="18"/>
      <c r="E82" s="18"/>
      <c r="F82" s="18"/>
      <c r="G82" s="18"/>
      <c r="H82" s="18"/>
    </row>
    <row r="83" spans="1:8" ht="30" hidden="1" outlineLevel="1" x14ac:dyDescent="0.25">
      <c r="A83" s="2" t="s">
        <v>6</v>
      </c>
      <c r="B83" s="8" t="s">
        <v>27</v>
      </c>
      <c r="C83" s="3">
        <f>SUM(D83:H83)</f>
        <v>51552.914999999994</v>
      </c>
      <c r="D83" s="3">
        <v>1373.127</v>
      </c>
      <c r="E83" s="3">
        <v>4641.5510000000004</v>
      </c>
      <c r="F83" s="3">
        <v>1839.3820000000001</v>
      </c>
      <c r="G83" s="3">
        <v>30701.913999999993</v>
      </c>
      <c r="H83" s="3">
        <v>12996.941000000001</v>
      </c>
    </row>
    <row r="84" spans="1:8" ht="30" hidden="1" outlineLevel="1" x14ac:dyDescent="0.25">
      <c r="A84" s="2" t="s">
        <v>7</v>
      </c>
      <c r="B84" s="8"/>
      <c r="C84" s="3"/>
      <c r="D84" s="3"/>
      <c r="E84" s="3"/>
      <c r="F84" s="3"/>
      <c r="G84" s="3"/>
      <c r="H84" s="3"/>
    </row>
    <row r="85" spans="1:8" hidden="1" outlineLevel="1" x14ac:dyDescent="0.25">
      <c r="A85" s="3" t="s">
        <v>8</v>
      </c>
      <c r="B85" s="8" t="s">
        <v>27</v>
      </c>
      <c r="C85" s="3">
        <f>SUM(D85:H85)</f>
        <v>402.88099999999997</v>
      </c>
      <c r="D85" s="3">
        <v>0</v>
      </c>
      <c r="E85" s="3">
        <v>402.88099999999997</v>
      </c>
      <c r="F85" s="3">
        <v>0</v>
      </c>
      <c r="G85" s="3">
        <v>0</v>
      </c>
      <c r="H85" s="3">
        <v>0</v>
      </c>
    </row>
    <row r="86" spans="1:8" hidden="1" outlineLevel="1" x14ac:dyDescent="0.25">
      <c r="A86" s="3" t="s">
        <v>9</v>
      </c>
      <c r="B86" s="8" t="s">
        <v>27</v>
      </c>
      <c r="C86" s="3">
        <f t="shared" ref="C86:C87" si="11">SUM(D86:H86)</f>
        <v>18421.564999999999</v>
      </c>
      <c r="D86" s="3">
        <v>1373.127</v>
      </c>
      <c r="E86" s="3">
        <v>4238.67</v>
      </c>
      <c r="F86" s="3">
        <v>814.69100000000003</v>
      </c>
      <c r="G86" s="3">
        <v>10769.874999999996</v>
      </c>
      <c r="H86" s="3">
        <v>1225.2020000000002</v>
      </c>
    </row>
    <row r="87" spans="1:8" hidden="1" outlineLevel="1" x14ac:dyDescent="0.25">
      <c r="A87" s="3" t="s">
        <v>10</v>
      </c>
      <c r="B87" s="8" t="s">
        <v>27</v>
      </c>
      <c r="C87" s="3">
        <f t="shared" si="11"/>
        <v>930.46600000000012</v>
      </c>
      <c r="D87" s="3">
        <v>0</v>
      </c>
      <c r="E87" s="3">
        <v>0</v>
      </c>
      <c r="F87" s="3">
        <v>0</v>
      </c>
      <c r="G87" s="3">
        <v>858.98200000000008</v>
      </c>
      <c r="H87" s="3">
        <v>71.483999999999995</v>
      </c>
    </row>
    <row r="88" spans="1:8" ht="30" hidden="1" outlineLevel="1" x14ac:dyDescent="0.25">
      <c r="A88" s="10" t="s">
        <v>29</v>
      </c>
      <c r="B88" s="11" t="s">
        <v>28</v>
      </c>
      <c r="C88" s="12"/>
      <c r="D88" s="12">
        <v>3.6253473580132556</v>
      </c>
      <c r="E88" s="12">
        <v>4.8485236364597375</v>
      </c>
      <c r="F88" s="12">
        <v>6.1695582809878537</v>
      </c>
      <c r="G88" s="12">
        <v>6.8570722471895413</v>
      </c>
      <c r="H88" s="12">
        <v>7.8990094412728862</v>
      </c>
    </row>
    <row r="89" spans="1:8" ht="18.75" collapsed="1" x14ac:dyDescent="0.3">
      <c r="A89" s="19" t="s">
        <v>22</v>
      </c>
      <c r="B89" s="19"/>
      <c r="C89" s="19"/>
      <c r="D89" s="19"/>
      <c r="E89" s="19"/>
      <c r="F89" s="19"/>
      <c r="G89" s="19"/>
      <c r="H89" s="19"/>
    </row>
    <row r="90" spans="1:8" ht="30" x14ac:dyDescent="0.25">
      <c r="A90" s="2" t="s">
        <v>6</v>
      </c>
      <c r="B90" s="8" t="s">
        <v>27</v>
      </c>
      <c r="C90" s="3">
        <f>SUM(D90:H90)</f>
        <v>552814.87181428319</v>
      </c>
      <c r="D90" s="3">
        <f t="shared" ref="D90:H90" si="12">D6+D13+D20+D27+D34+D41+D48+D55+D62+D69+D76+D83</f>
        <v>13708.466</v>
      </c>
      <c r="E90" s="3">
        <f t="shared" si="12"/>
        <v>69330.379000000015</v>
      </c>
      <c r="F90" s="3">
        <f t="shared" si="12"/>
        <v>19142.458000000002</v>
      </c>
      <c r="G90" s="3">
        <f t="shared" si="12"/>
        <v>322416.81281428318</v>
      </c>
      <c r="H90" s="3">
        <f t="shared" si="12"/>
        <v>128216.75600000002</v>
      </c>
    </row>
    <row r="91" spans="1:8" ht="30" x14ac:dyDescent="0.25">
      <c r="A91" s="2" t="s">
        <v>7</v>
      </c>
      <c r="B91" s="8"/>
      <c r="C91" s="3"/>
      <c r="D91" s="3"/>
      <c r="E91" s="3"/>
      <c r="F91" s="3"/>
      <c r="G91" s="3"/>
      <c r="H91" s="3"/>
    </row>
    <row r="92" spans="1:8" x14ac:dyDescent="0.25">
      <c r="A92" s="3" t="s">
        <v>8</v>
      </c>
      <c r="B92" s="8" t="s">
        <v>27</v>
      </c>
      <c r="C92" s="3">
        <f>SUM(D92:H92)</f>
        <v>10655.430999999999</v>
      </c>
      <c r="D92" s="3">
        <f>D8+D15+D22+D29+D36+D43+D50+D57+D64+D71+D78+D85</f>
        <v>0</v>
      </c>
      <c r="E92" s="3">
        <f>E8+E15+E22+E29+E36+E43+E50+E57+E64+E71+E78+E85</f>
        <v>10655.430999999999</v>
      </c>
      <c r="F92" s="3">
        <f>F8+F15+F22+F29+F36+F43+F50+F57+F64+F71+F78+F85</f>
        <v>0</v>
      </c>
      <c r="G92" s="3">
        <f>G8+G15+G22+G29+G36+G43+G50+G57+G64+G71+G78+G85</f>
        <v>0</v>
      </c>
      <c r="H92" s="3">
        <f>H8+H15+H22+H29+H36+H43+H50+H57+H64+H71+H78+H85</f>
        <v>0</v>
      </c>
    </row>
    <row r="93" spans="1:8" x14ac:dyDescent="0.25">
      <c r="A93" s="3" t="s">
        <v>9</v>
      </c>
      <c r="B93" s="8" t="s">
        <v>27</v>
      </c>
      <c r="C93" s="3">
        <f t="shared" ref="C93:C94" si="13">SUM(D93:H93)</f>
        <v>175974.89843943572</v>
      </c>
      <c r="D93" s="3">
        <f t="shared" ref="D93" si="14">D9+D16+D23+D30+D37+D44+D51+D58+D65+D72+D79+D86</f>
        <v>13708.466</v>
      </c>
      <c r="E93" s="3">
        <f t="shared" ref="E93:H94" si="15">E9+E16+E23+E30+E37+E44+E51+E58+E65+E72+E79+E86</f>
        <v>32962.559999999998</v>
      </c>
      <c r="F93" s="3">
        <f t="shared" si="15"/>
        <v>7682.4959999999992</v>
      </c>
      <c r="G93" s="3">
        <f t="shared" si="15"/>
        <v>106957.96843943573</v>
      </c>
      <c r="H93" s="3">
        <f t="shared" si="15"/>
        <v>14663.407999999999</v>
      </c>
    </row>
    <row r="94" spans="1:8" x14ac:dyDescent="0.25">
      <c r="A94" s="3" t="s">
        <v>10</v>
      </c>
      <c r="B94" s="8" t="s">
        <v>27</v>
      </c>
      <c r="C94" s="3">
        <f t="shared" si="13"/>
        <v>7373.5921322549666</v>
      </c>
      <c r="D94" s="3">
        <f t="shared" ref="D94" si="16">D10+D17+D24+D31+D38+D45+D52+D59+D66+D73+D80+D87</f>
        <v>0</v>
      </c>
      <c r="E94" s="3">
        <f t="shared" si="15"/>
        <v>0</v>
      </c>
      <c r="F94" s="3">
        <f t="shared" si="15"/>
        <v>0</v>
      </c>
      <c r="G94" s="3">
        <f t="shared" si="15"/>
        <v>6583.2211322549665</v>
      </c>
      <c r="H94" s="3">
        <f t="shared" si="15"/>
        <v>790.37099999999998</v>
      </c>
    </row>
    <row r="95" spans="1:8" ht="9" customHeight="1" x14ac:dyDescent="0.25">
      <c r="A95" s="17"/>
      <c r="B95" s="17"/>
      <c r="C95" s="17"/>
      <c r="D95" s="17"/>
      <c r="E95" s="17"/>
      <c r="F95" s="17"/>
      <c r="G95" s="17"/>
      <c r="H95" s="17"/>
    </row>
    <row r="96" spans="1:8" ht="44.25" customHeight="1" x14ac:dyDescent="0.25">
      <c r="A96" s="6" t="s">
        <v>23</v>
      </c>
      <c r="B96" s="9" t="s">
        <v>28</v>
      </c>
      <c r="C96" s="13"/>
      <c r="D96" s="7">
        <f>AVERAGE(D11,D18,D25,D32,D39,D46,D53,D60,D67,D74,D81,D88)</f>
        <v>3.5700099582524696</v>
      </c>
      <c r="E96" s="7">
        <f t="shared" ref="E96:H96" si="17">AVERAGE(E11,E18,E25,E32,E39,E46,E53,E60,E67,E74,E81,E88)</f>
        <v>4.7678712000042927</v>
      </c>
      <c r="F96" s="7">
        <f t="shared" si="17"/>
        <v>5.768195623750632</v>
      </c>
      <c r="G96" s="7">
        <f t="shared" si="17"/>
        <v>6.1841580048713061</v>
      </c>
      <c r="H96" s="7">
        <f t="shared" si="17"/>
        <v>7.1639311894494639</v>
      </c>
    </row>
    <row r="97" spans="1:2" x14ac:dyDescent="0.25">
      <c r="A97" s="5"/>
      <c r="B97" s="5"/>
    </row>
    <row r="98" spans="1:2" x14ac:dyDescent="0.25">
      <c r="A98" s="5"/>
      <c r="B98" s="5"/>
    </row>
    <row r="99" spans="1:2" x14ac:dyDescent="0.25">
      <c r="A99" s="5"/>
      <c r="B99" s="5"/>
    </row>
    <row r="100" spans="1:2" x14ac:dyDescent="0.25">
      <c r="A100" s="5"/>
      <c r="B100" s="5"/>
    </row>
    <row r="101" spans="1:2" x14ac:dyDescent="0.25">
      <c r="A101" s="5"/>
      <c r="B101" s="5"/>
    </row>
    <row r="102" spans="1:2" x14ac:dyDescent="0.25">
      <c r="A102" s="5"/>
      <c r="B102" s="5"/>
    </row>
    <row r="103" spans="1:2" x14ac:dyDescent="0.25">
      <c r="A103" s="5"/>
      <c r="B103" s="5"/>
    </row>
    <row r="104" spans="1:2" x14ac:dyDescent="0.25">
      <c r="A104" s="5"/>
      <c r="B104" s="5"/>
    </row>
    <row r="105" spans="1:2" x14ac:dyDescent="0.25">
      <c r="A105" s="5"/>
      <c r="B105" s="5"/>
    </row>
    <row r="106" spans="1:2" x14ac:dyDescent="0.25">
      <c r="A106" s="5"/>
      <c r="B106" s="5"/>
    </row>
    <row r="107" spans="1:2" x14ac:dyDescent="0.25">
      <c r="A107" s="5"/>
      <c r="B107" s="5"/>
    </row>
    <row r="108" spans="1:2" x14ac:dyDescent="0.25">
      <c r="A108" s="5"/>
      <c r="B108" s="5"/>
    </row>
  </sheetData>
  <mergeCells count="19">
    <mergeCell ref="A1:H1"/>
    <mergeCell ref="A26:H26"/>
    <mergeCell ref="A33:H33"/>
    <mergeCell ref="A40:H40"/>
    <mergeCell ref="A47:H47"/>
    <mergeCell ref="A3:A4"/>
    <mergeCell ref="C3:C4"/>
    <mergeCell ref="D3:H3"/>
    <mergeCell ref="A5:H5"/>
    <mergeCell ref="A12:H12"/>
    <mergeCell ref="B3:B4"/>
    <mergeCell ref="A19:H19"/>
    <mergeCell ref="A95:H95"/>
    <mergeCell ref="A68:H68"/>
    <mergeCell ref="A75:H75"/>
    <mergeCell ref="A82:H82"/>
    <mergeCell ref="A89:H89"/>
    <mergeCell ref="A54:H54"/>
    <mergeCell ref="A61:H61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Ахметова</dc:creator>
  <cp:lastModifiedBy>Анастасия Ахметова</cp:lastModifiedBy>
  <dcterms:created xsi:type="dcterms:W3CDTF">2023-04-13T07:57:25Z</dcterms:created>
  <dcterms:modified xsi:type="dcterms:W3CDTF">2023-04-18T07:22:10Z</dcterms:modified>
</cp:coreProperties>
</file>